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ts Mac\Documents\Spejdernes Medlemservice\Vejledninger i wordformat\"/>
    </mc:Choice>
  </mc:AlternateContent>
  <workbookProtection workbookPassword="AE4E" lockStructure="1"/>
  <bookViews>
    <workbookView xWindow="0" yWindow="0" windowWidth="17925" windowHeight="9000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F38" i="1" l="1"/>
  <c r="F39" i="1" s="1"/>
  <c r="F40" i="1" s="1"/>
  <c r="F41" i="1" s="1"/>
  <c r="F32" i="1"/>
  <c r="F33" i="1" s="1"/>
  <c r="F34" i="1" s="1"/>
  <c r="F35" i="1" s="1"/>
  <c r="G38" i="1"/>
  <c r="G39" i="1" s="1"/>
  <c r="G40" i="1" s="1"/>
  <c r="G41" i="1" s="1"/>
  <c r="G32" i="1"/>
  <c r="G33" i="1" s="1"/>
  <c r="G34" i="1" s="1"/>
  <c r="G35" i="1" s="1"/>
  <c r="E32" i="1"/>
  <c r="E33" i="1" s="1"/>
  <c r="E34" i="1" s="1"/>
  <c r="E35" i="1" s="1"/>
  <c r="D38" i="1"/>
  <c r="D39" i="1" s="1"/>
  <c r="D40" i="1" s="1"/>
  <c r="D41" i="1" s="1"/>
  <c r="D32" i="1"/>
  <c r="D33" i="1" s="1"/>
  <c r="D34" i="1" s="1"/>
  <c r="D35" i="1" s="1"/>
  <c r="G26" i="1"/>
  <c r="G27" i="1" s="1"/>
  <c r="G28" i="1" s="1"/>
  <c r="G29" i="1" s="1"/>
  <c r="F26" i="1"/>
  <c r="F27" i="1" s="1"/>
  <c r="F28" i="1" s="1"/>
  <c r="F29" i="1" s="1"/>
  <c r="E26" i="1"/>
  <c r="E27" i="1" s="1"/>
  <c r="E28" i="1" s="1"/>
  <c r="E29" i="1" s="1"/>
  <c r="D26" i="1"/>
  <c r="D27" i="1" s="1"/>
  <c r="D28" i="1" s="1"/>
  <c r="D29" i="1" s="1"/>
  <c r="C26" i="1"/>
  <c r="C27" i="1" s="1"/>
  <c r="B11" i="1"/>
  <c r="B12" i="1" s="1"/>
  <c r="B13" i="1" s="1"/>
  <c r="B14" i="1" s="1"/>
  <c r="C28" i="1" l="1"/>
  <c r="C29" i="1" s="1"/>
  <c r="C12" i="1"/>
  <c r="D12" i="1" s="1"/>
  <c r="E12" i="1" s="1"/>
  <c r="F12" i="1" s="1"/>
  <c r="G12" i="1" s="1"/>
  <c r="C11" i="1"/>
  <c r="D11" i="1" s="1"/>
  <c r="E11" i="1" s="1"/>
  <c r="F11" i="1" s="1"/>
  <c r="G11" i="1" s="1"/>
  <c r="C14" i="1" l="1"/>
  <c r="D14" i="1" s="1"/>
  <c r="E14" i="1" s="1"/>
  <c r="F14" i="1" s="1"/>
  <c r="G14" i="1" s="1"/>
  <c r="C13" i="1"/>
  <c r="D13" i="1" s="1"/>
  <c r="E13" i="1" s="1"/>
  <c r="F13" i="1" s="1"/>
  <c r="G13" i="1" s="1"/>
</calcChain>
</file>

<file path=xl/sharedStrings.xml><?xml version="1.0" encoding="utf-8"?>
<sst xmlns="http://schemas.openxmlformats.org/spreadsheetml/2006/main" count="45" uniqueCount="36">
  <si>
    <t>Spejdernes medlemsservice</t>
  </si>
  <si>
    <t>Kontingent opkrævning</t>
  </si>
  <si>
    <t>Opkrævningsdage</t>
  </si>
  <si>
    <t>Betalingsdage</t>
  </si>
  <si>
    <t>Påmindelsesdage</t>
  </si>
  <si>
    <t>Helårligt</t>
  </si>
  <si>
    <t>Halvårligt</t>
  </si>
  <si>
    <t>kvartal (3 måneder)</t>
  </si>
  <si>
    <t>4 måneder</t>
  </si>
  <si>
    <t>Månedligt</t>
  </si>
  <si>
    <t>Forfald</t>
  </si>
  <si>
    <t>2 måneder</t>
  </si>
  <si>
    <t>Kontingent periode</t>
  </si>
  <si>
    <t>1/1-31/12</t>
  </si>
  <si>
    <t>1/7-31/12</t>
  </si>
  <si>
    <t>1/1-30/6</t>
  </si>
  <si>
    <t>1/1-31/3</t>
  </si>
  <si>
    <t>1/4-30/6</t>
  </si>
  <si>
    <t>1/10-31-12</t>
  </si>
  <si>
    <t xml:space="preserve"> 1/7-30/9</t>
  </si>
  <si>
    <t>1/1-30/4</t>
  </si>
  <si>
    <t>1/9-31/12</t>
  </si>
  <si>
    <t>1/5-31/8</t>
  </si>
  <si>
    <t>1/1-28/2</t>
  </si>
  <si>
    <t>1/3-30/4</t>
  </si>
  <si>
    <t>1/5-30/6</t>
  </si>
  <si>
    <t>1/7-31/8</t>
  </si>
  <si>
    <t>1/9-31/10</t>
  </si>
  <si>
    <t>1/11-31/12</t>
  </si>
  <si>
    <t>1. rykker</t>
  </si>
  <si>
    <t>2. rykker</t>
  </si>
  <si>
    <t xml:space="preserve">Regnskabsåret starter altid: </t>
  </si>
  <si>
    <t>1. Opkrævning</t>
  </si>
  <si>
    <t>2. Opkrævning</t>
  </si>
  <si>
    <t>3. Opkrævning</t>
  </si>
  <si>
    <t>4. Opkrævning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</si>
</sst>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\ mm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1" fillId="0" borderId="0" xfId="0" applyFont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</xdr:row>
      <xdr:rowOff>19050</xdr:rowOff>
    </xdr:from>
    <xdr:to>
      <xdr:col>4</xdr:col>
      <xdr:colOff>1057275</xdr:colOff>
      <xdr:row>6</xdr:row>
      <xdr:rowOff>76200</xdr:rowOff>
    </xdr:to>
    <xdr:sp macro="" textlink="">
      <xdr:nvSpPr>
        <xdr:cNvPr id="2" name="Tekstboks 1"/>
        <xdr:cNvSpPr txBox="1"/>
      </xdr:nvSpPr>
      <xdr:spPr>
        <a:xfrm>
          <a:off x="3800475" y="762000"/>
          <a:ext cx="2000250" cy="62865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Ved de røde tal indsættes  tallene fra Økonomifanen</a:t>
          </a:r>
          <a:r>
            <a:rPr lang="da-DK" sz="1100" baseline="0"/>
            <a:t> på gruppens stamkort</a:t>
          </a:r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C4" sqref="C4"/>
    </sheetView>
  </sheetViews>
  <sheetFormatPr defaultRowHeight="15" x14ac:dyDescent="0.25"/>
  <cols>
    <col min="1" max="1" width="15" customWidth="1"/>
    <col min="2" max="7" width="18.7109375" customWidth="1"/>
  </cols>
  <sheetData>
    <row r="1" spans="1:7" ht="28.5" x14ac:dyDescent="0.45">
      <c r="A1" s="2" t="s">
        <v>0</v>
      </c>
    </row>
    <row r="2" spans="1:7" x14ac:dyDescent="0.25">
      <c r="A2" s="3" t="s">
        <v>1</v>
      </c>
      <c r="E2" s="6" t="s">
        <v>31</v>
      </c>
      <c r="F2" s="4">
        <v>42736</v>
      </c>
    </row>
    <row r="4" spans="1:7" x14ac:dyDescent="0.25">
      <c r="A4" t="s">
        <v>2</v>
      </c>
      <c r="C4" s="10">
        <v>10</v>
      </c>
    </row>
    <row r="5" spans="1:7" x14ac:dyDescent="0.25">
      <c r="A5" t="s">
        <v>3</v>
      </c>
      <c r="C5" s="10">
        <v>10</v>
      </c>
    </row>
    <row r="6" spans="1:7" x14ac:dyDescent="0.25">
      <c r="A6" t="s">
        <v>4</v>
      </c>
      <c r="C6" s="10">
        <v>5</v>
      </c>
    </row>
    <row r="9" spans="1:7" x14ac:dyDescent="0.25">
      <c r="B9" t="s">
        <v>5</v>
      </c>
      <c r="C9" t="s">
        <v>6</v>
      </c>
      <c r="D9" t="s">
        <v>7</v>
      </c>
      <c r="E9" t="s">
        <v>8</v>
      </c>
      <c r="F9" t="s">
        <v>11</v>
      </c>
      <c r="G9" t="s">
        <v>9</v>
      </c>
    </row>
    <row r="11" spans="1:7" x14ac:dyDescent="0.25">
      <c r="A11" t="s">
        <v>32</v>
      </c>
      <c r="B11" s="7">
        <f>$F$2-$C$4</f>
        <v>42726</v>
      </c>
      <c r="C11" s="7">
        <f>B11</f>
        <v>42726</v>
      </c>
      <c r="D11" s="7">
        <f t="shared" ref="D11:G11" si="0">C11</f>
        <v>42726</v>
      </c>
      <c r="E11" s="7">
        <f t="shared" si="0"/>
        <v>42726</v>
      </c>
      <c r="F11" s="7">
        <f t="shared" si="0"/>
        <v>42726</v>
      </c>
      <c r="G11" s="7">
        <f t="shared" si="0"/>
        <v>42726</v>
      </c>
    </row>
    <row r="12" spans="1:7" x14ac:dyDescent="0.25">
      <c r="A12" t="s">
        <v>10</v>
      </c>
      <c r="B12" s="5">
        <f>$B11+$C$5</f>
        <v>42736</v>
      </c>
      <c r="C12" s="5">
        <f>B12</f>
        <v>42736</v>
      </c>
      <c r="D12" s="5">
        <f t="shared" ref="D12:G12" si="1">C12</f>
        <v>42736</v>
      </c>
      <c r="E12" s="5">
        <f t="shared" si="1"/>
        <v>42736</v>
      </c>
      <c r="F12" s="5">
        <f t="shared" si="1"/>
        <v>42736</v>
      </c>
      <c r="G12" s="5">
        <f t="shared" si="1"/>
        <v>42736</v>
      </c>
    </row>
    <row r="13" spans="1:7" x14ac:dyDescent="0.25">
      <c r="A13" t="s">
        <v>29</v>
      </c>
      <c r="B13" s="5">
        <f>B12+$C$6+1</f>
        <v>42742</v>
      </c>
      <c r="C13" s="5">
        <f>B13</f>
        <v>42742</v>
      </c>
      <c r="D13" s="5">
        <f t="shared" ref="D13:G13" si="2">C13</f>
        <v>42742</v>
      </c>
      <c r="E13" s="5">
        <f t="shared" si="2"/>
        <v>42742</v>
      </c>
      <c r="F13" s="5">
        <f t="shared" si="2"/>
        <v>42742</v>
      </c>
      <c r="G13" s="5">
        <f t="shared" si="2"/>
        <v>42742</v>
      </c>
    </row>
    <row r="14" spans="1:7" x14ac:dyDescent="0.25">
      <c r="A14" t="s">
        <v>30</v>
      </c>
      <c r="B14" s="5">
        <f>B13+$C$6+1</f>
        <v>42748</v>
      </c>
      <c r="C14" s="5">
        <f>B14</f>
        <v>42748</v>
      </c>
      <c r="D14" s="5">
        <f t="shared" ref="D14:G14" si="3">C14</f>
        <v>42748</v>
      </c>
      <c r="E14" s="5">
        <f t="shared" si="3"/>
        <v>42748</v>
      </c>
      <c r="F14" s="5">
        <f t="shared" si="3"/>
        <v>42748</v>
      </c>
      <c r="G14" s="5">
        <f t="shared" si="3"/>
        <v>42748</v>
      </c>
    </row>
    <row r="17" spans="1:7" x14ac:dyDescent="0.25">
      <c r="A17" t="s">
        <v>12</v>
      </c>
    </row>
    <row r="18" spans="1:7" s="1" customFormat="1" x14ac:dyDescent="0.25">
      <c r="B18" s="8" t="s">
        <v>13</v>
      </c>
      <c r="C18" s="8" t="s">
        <v>15</v>
      </c>
      <c r="D18" s="8" t="s">
        <v>16</v>
      </c>
      <c r="E18" s="8" t="s">
        <v>20</v>
      </c>
      <c r="F18" s="8" t="s">
        <v>23</v>
      </c>
    </row>
    <row r="19" spans="1:7" x14ac:dyDescent="0.25">
      <c r="B19" s="9"/>
      <c r="C19" s="9" t="s">
        <v>14</v>
      </c>
      <c r="D19" s="9" t="s">
        <v>17</v>
      </c>
      <c r="E19" s="9" t="s">
        <v>22</v>
      </c>
      <c r="F19" s="9" t="s">
        <v>24</v>
      </c>
    </row>
    <row r="20" spans="1:7" x14ac:dyDescent="0.25">
      <c r="B20" s="9"/>
      <c r="C20" s="9"/>
      <c r="D20" s="9" t="s">
        <v>19</v>
      </c>
      <c r="E20" s="9" t="s">
        <v>21</v>
      </c>
      <c r="F20" s="9" t="s">
        <v>25</v>
      </c>
    </row>
    <row r="21" spans="1:7" x14ac:dyDescent="0.25">
      <c r="B21" s="9"/>
      <c r="C21" s="9"/>
      <c r="D21" s="9" t="s">
        <v>18</v>
      </c>
      <c r="E21" s="9"/>
      <c r="F21" s="9" t="s">
        <v>26</v>
      </c>
    </row>
    <row r="22" spans="1:7" x14ac:dyDescent="0.25">
      <c r="B22" s="9"/>
      <c r="C22" s="9"/>
      <c r="D22" s="9"/>
      <c r="E22" s="9"/>
      <c r="F22" s="9" t="s">
        <v>27</v>
      </c>
    </row>
    <row r="23" spans="1:7" x14ac:dyDescent="0.25">
      <c r="B23" s="9"/>
      <c r="C23" s="9"/>
      <c r="D23" s="9"/>
      <c r="E23" s="9"/>
      <c r="F23" s="9" t="s">
        <v>28</v>
      </c>
    </row>
    <row r="24" spans="1:7" x14ac:dyDescent="0.25">
      <c r="B24" s="9"/>
      <c r="C24" s="9"/>
      <c r="D24" s="9"/>
      <c r="E24" s="9"/>
      <c r="F24" s="9"/>
    </row>
    <row r="26" spans="1:7" x14ac:dyDescent="0.25">
      <c r="A26" t="s">
        <v>33</v>
      </c>
      <c r="C26" s="7">
        <f>($F$2+181)-$C$4</f>
        <v>42907</v>
      </c>
      <c r="D26" s="7">
        <f>($F$2+120)-$C$4</f>
        <v>42846</v>
      </c>
      <c r="E26" s="7">
        <f>($F$2+151)-$C$4</f>
        <v>42877</v>
      </c>
      <c r="F26" s="7">
        <f>($F$2+59)-$C$4</f>
        <v>42785</v>
      </c>
      <c r="G26" s="7">
        <f>($F$2+31)-$C$4</f>
        <v>42757</v>
      </c>
    </row>
    <row r="27" spans="1:7" x14ac:dyDescent="0.25">
      <c r="A27" t="s">
        <v>10</v>
      </c>
      <c r="C27" s="5">
        <f>C26+$C$5</f>
        <v>42917</v>
      </c>
      <c r="D27" s="5">
        <f>D26+$C$5</f>
        <v>42856</v>
      </c>
      <c r="E27" s="5">
        <f t="shared" ref="E27:G27" si="4">E26+$C$5</f>
        <v>42887</v>
      </c>
      <c r="F27" s="5">
        <f t="shared" si="4"/>
        <v>42795</v>
      </c>
      <c r="G27" s="5">
        <f t="shared" si="4"/>
        <v>42767</v>
      </c>
    </row>
    <row r="28" spans="1:7" x14ac:dyDescent="0.25">
      <c r="A28" t="s">
        <v>29</v>
      </c>
      <c r="C28" s="5">
        <f>C27+$C$6+1</f>
        <v>42923</v>
      </c>
      <c r="D28" s="5">
        <f t="shared" ref="D28:G29" si="5">D27+$C$6+1</f>
        <v>42862</v>
      </c>
      <c r="E28" s="5">
        <f t="shared" si="5"/>
        <v>42893</v>
      </c>
      <c r="F28" s="5">
        <f t="shared" si="5"/>
        <v>42801</v>
      </c>
      <c r="G28" s="5">
        <f t="shared" si="5"/>
        <v>42773</v>
      </c>
    </row>
    <row r="29" spans="1:7" x14ac:dyDescent="0.25">
      <c r="A29" t="s">
        <v>30</v>
      </c>
      <c r="C29" s="5">
        <f>C28+$C$6+1</f>
        <v>42929</v>
      </c>
      <c r="D29" s="5">
        <f t="shared" si="5"/>
        <v>42868</v>
      </c>
      <c r="E29" s="5">
        <f t="shared" si="5"/>
        <v>42899</v>
      </c>
      <c r="F29" s="5">
        <f t="shared" si="5"/>
        <v>42807</v>
      </c>
      <c r="G29" s="5">
        <f t="shared" si="5"/>
        <v>42779</v>
      </c>
    </row>
    <row r="32" spans="1:7" x14ac:dyDescent="0.25">
      <c r="A32" t="s">
        <v>34</v>
      </c>
      <c r="D32" s="7">
        <f>($F$2+181)-$C$4</f>
        <v>42907</v>
      </c>
      <c r="E32" s="7">
        <f>($F$2+243)-$C$4</f>
        <v>42969</v>
      </c>
      <c r="F32" s="7">
        <f>($F$2+120)-$C$4</f>
        <v>42846</v>
      </c>
      <c r="G32" s="7">
        <f>($F$2+59)-$C$4</f>
        <v>42785</v>
      </c>
    </row>
    <row r="33" spans="1:7" x14ac:dyDescent="0.25">
      <c r="A33" t="s">
        <v>10</v>
      </c>
      <c r="D33" s="5">
        <f>D32+$C$5</f>
        <v>42917</v>
      </c>
      <c r="E33" s="5">
        <f t="shared" ref="E33" si="6">E32+$C$5</f>
        <v>42979</v>
      </c>
      <c r="F33" s="5">
        <f t="shared" ref="F33" si="7">F32+$C$5</f>
        <v>42856</v>
      </c>
      <c r="G33" s="5">
        <f t="shared" ref="G33" si="8">G32+$C$5</f>
        <v>42795</v>
      </c>
    </row>
    <row r="34" spans="1:7" x14ac:dyDescent="0.25">
      <c r="A34" t="s">
        <v>29</v>
      </c>
      <c r="D34" s="5">
        <f t="shared" ref="D34:D35" si="9">D33+$C$6+1</f>
        <v>42923</v>
      </c>
      <c r="E34" s="5">
        <f t="shared" ref="E34:E35" si="10">E33+$C$6+1</f>
        <v>42985</v>
      </c>
      <c r="F34" s="5">
        <f t="shared" ref="F34:F35" si="11">F33+$C$6+1</f>
        <v>42862</v>
      </c>
      <c r="G34" s="5">
        <f t="shared" ref="G34:G35" si="12">G33+$C$6+1</f>
        <v>42801</v>
      </c>
    </row>
    <row r="35" spans="1:7" x14ac:dyDescent="0.25">
      <c r="A35" t="s">
        <v>30</v>
      </c>
      <c r="D35" s="5">
        <f t="shared" si="9"/>
        <v>42929</v>
      </c>
      <c r="E35" s="5">
        <f t="shared" si="10"/>
        <v>42991</v>
      </c>
      <c r="F35" s="5">
        <f t="shared" si="11"/>
        <v>42868</v>
      </c>
      <c r="G35" s="5">
        <f t="shared" si="12"/>
        <v>42807</v>
      </c>
    </row>
    <row r="38" spans="1:7" x14ac:dyDescent="0.25">
      <c r="A38" t="s">
        <v>35</v>
      </c>
      <c r="D38" s="7">
        <f>($F$2+273)-$C$4</f>
        <v>42999</v>
      </c>
      <c r="F38" s="7">
        <f>($F$2+181)-$C$4</f>
        <v>42907</v>
      </c>
      <c r="G38" s="7">
        <f>($F$2+90)-$C$4</f>
        <v>42816</v>
      </c>
    </row>
    <row r="39" spans="1:7" x14ac:dyDescent="0.25">
      <c r="A39" t="s">
        <v>10</v>
      </c>
      <c r="D39" s="5">
        <f t="shared" ref="D39" si="13">D38+$C$5</f>
        <v>43009</v>
      </c>
      <c r="F39" s="5">
        <f t="shared" ref="F39" si="14">F38+$C$5</f>
        <v>42917</v>
      </c>
      <c r="G39" s="5">
        <f t="shared" ref="G39" si="15">G38+$C$5</f>
        <v>42826</v>
      </c>
    </row>
    <row r="40" spans="1:7" x14ac:dyDescent="0.25">
      <c r="A40" t="s">
        <v>29</v>
      </c>
      <c r="D40" s="5">
        <f t="shared" ref="D40:D41" si="16">D39+$C$6+1</f>
        <v>43015</v>
      </c>
      <c r="F40" s="5">
        <f t="shared" ref="F40:F41" si="17">F39+$C$6+1</f>
        <v>42923</v>
      </c>
      <c r="G40" s="5">
        <f t="shared" ref="G40:G41" si="18">G39+$C$6+1</f>
        <v>42832</v>
      </c>
    </row>
    <row r="41" spans="1:7" x14ac:dyDescent="0.25">
      <c r="A41" t="s">
        <v>30</v>
      </c>
      <c r="D41" s="5">
        <f t="shared" si="16"/>
        <v>43021</v>
      </c>
      <c r="F41" s="5">
        <f t="shared" si="17"/>
        <v>42929</v>
      </c>
      <c r="G41" s="5">
        <f t="shared" si="18"/>
        <v>42838</v>
      </c>
    </row>
  </sheetData>
  <sheetProtection password="AE4E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 Rævdal</dc:creator>
  <cp:lastModifiedBy>Gert Simonsen</cp:lastModifiedBy>
  <dcterms:created xsi:type="dcterms:W3CDTF">2017-04-30T11:23:12Z</dcterms:created>
  <dcterms:modified xsi:type="dcterms:W3CDTF">2017-07-28T12:12:19Z</dcterms:modified>
</cp:coreProperties>
</file>